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do Lopez\Downloads\"/>
    </mc:Choice>
  </mc:AlternateContent>
  <bookViews>
    <workbookView xWindow="0" yWindow="0" windowWidth="28305" windowHeight="11550"/>
  </bookViews>
  <sheets>
    <sheet name="GESTORES" sheetId="2" r:id="rId1"/>
    <sheet name="G.GENERADORES" sheetId="3" r:id="rId2"/>
  </sheets>
  <externalReferences>
    <externalReference r:id="rId3"/>
  </externalReferences>
  <definedNames>
    <definedName name="_xlnm._FilterDatabase" localSheetId="0" hidden="1">GESTORES!$B$2:$M$30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3" l="1"/>
  <c r="A4" i="2" l="1"/>
  <c r="A5" i="2" s="1"/>
  <c r="A6" i="2" s="1"/>
  <c r="A7" i="2" s="1"/>
  <c r="A8" i="2" l="1"/>
  <c r="A9" i="2" s="1"/>
  <c r="A10" i="2" l="1"/>
  <c r="A11" i="2" s="1"/>
  <c r="A12" i="2" l="1"/>
  <c r="A13" i="2" s="1"/>
  <c r="A14" i="2" s="1"/>
  <c r="A23" i="2" s="1"/>
  <c r="A24" i="2" s="1"/>
  <c r="A25" i="2" s="1"/>
  <c r="A26" i="2" s="1"/>
  <c r="A30" i="2" s="1"/>
  <c r="A31" i="2" s="1"/>
  <c r="A32" i="2" s="1"/>
  <c r="A33" i="2" s="1"/>
</calcChain>
</file>

<file path=xl/sharedStrings.xml><?xml version="1.0" encoding="utf-8"?>
<sst xmlns="http://schemas.openxmlformats.org/spreadsheetml/2006/main" count="445" uniqueCount="287">
  <si>
    <t>EXPEDIENTE No.</t>
  </si>
  <si>
    <t>MUNICIPIO</t>
  </si>
  <si>
    <t>ACTIVIDAD QUE REALIZA</t>
  </si>
  <si>
    <t>CORREO ELECTRONICO</t>
  </si>
  <si>
    <t>CGSA-009-2019</t>
  </si>
  <si>
    <t>VALLEDUPAR</t>
  </si>
  <si>
    <t>KM 6 VIA VALLEDUPAR - PATILLAL</t>
  </si>
  <si>
    <t>VALERIA VALLE TORRES</t>
  </si>
  <si>
    <t>CGSA-010-2019</t>
  </si>
  <si>
    <t>AGREGADOS DEL CESAR EU</t>
  </si>
  <si>
    <t>KM 3,3 VIA VALLEDUPAR - LA MESA</t>
  </si>
  <si>
    <t>agregadosdelcesar@hotmail.com</t>
  </si>
  <si>
    <t>BOSCONIA</t>
  </si>
  <si>
    <t>DISPOSICION FINAL</t>
  </si>
  <si>
    <t>NIT Y/O CC</t>
  </si>
  <si>
    <t>REPRESENTANTE LEGAL Y/O PROPIETARIO</t>
  </si>
  <si>
    <t>TELEFONO Y/O CELULAR</t>
  </si>
  <si>
    <t>NOMBRE DEL ESTABLECIMIENT O RAZON SOCIAL</t>
  </si>
  <si>
    <t>UBICACIÓN</t>
  </si>
  <si>
    <t>JULIO CESAR YAMIN BERARDINELLI</t>
  </si>
  <si>
    <t xml:space="preserve">CGSA- 001-2020 </t>
  </si>
  <si>
    <t xml:space="preserve">ESCOMBRERA VALLEDUPAR S.A.S </t>
  </si>
  <si>
    <t>SANTA LUCIA DEL VALLE S.A.S</t>
  </si>
  <si>
    <t xml:space="preserve">      KM 1.5 VIA A LA MESA </t>
  </si>
  <si>
    <t xml:space="preserve">PEDRO NORBERTO CASTRO ARAUJO </t>
  </si>
  <si>
    <t>900630591-9</t>
  </si>
  <si>
    <t>CGSA-004-2020</t>
  </si>
  <si>
    <t xml:space="preserve">HECTOR MANUEL AGUIRRE CORTES </t>
  </si>
  <si>
    <t xml:space="preserve">EL PASO </t>
  </si>
  <si>
    <t xml:space="preserve">CLL PRINCIPAL LOMA DE CALENTURAS </t>
  </si>
  <si>
    <t>CGSA-004-2021</t>
  </si>
  <si>
    <t>FERNANDO MANUEL VILLEGAS MONSALVO</t>
  </si>
  <si>
    <t>PREDIO BETANIA</t>
  </si>
  <si>
    <t>fernandovillegasmonsalvo@hotmail.com</t>
  </si>
  <si>
    <t>CGSA-005-2021</t>
  </si>
  <si>
    <t>PAVIMENTOS EL DORADO S.A.S.</t>
  </si>
  <si>
    <t>JORGE DIAZ MURCIA</t>
  </si>
  <si>
    <t>prinicipal@concretosdorado.com</t>
  </si>
  <si>
    <t>EN OPERACIÓN</t>
  </si>
  <si>
    <t xml:space="preserve">NO </t>
  </si>
  <si>
    <t>SI</t>
  </si>
  <si>
    <t>CGSA - 001-2022</t>
  </si>
  <si>
    <t>VIVEROS ALPEP</t>
  </si>
  <si>
    <t>ANA LEONOR FUENTES SUAREZ</t>
  </si>
  <si>
    <t xml:space="preserve">mineriamaquinariaytransporte@gmail.com </t>
  </si>
  <si>
    <t xml:space="preserve"> claulo_doria@hotmail.com  </t>
  </si>
  <si>
    <t xml:space="preserve">hectoraguirrecortes@hotmail.com </t>
  </si>
  <si>
    <t>CGSA-006-2022</t>
  </si>
  <si>
    <t>COOPER VALLEY SAS</t>
  </si>
  <si>
    <t>LA JAGUA DE IBIRICO</t>
  </si>
  <si>
    <t>FINCA VILLA MARGARETH</t>
  </si>
  <si>
    <t>LUIS GUILLERMO CASTRO TORRES</t>
  </si>
  <si>
    <t xml:space="preserve">silviojimenez1127@hotmail.com </t>
  </si>
  <si>
    <t>CURUMANI</t>
  </si>
  <si>
    <t>CGSA-008-2022</t>
  </si>
  <si>
    <t>LUIS VICENTE CAMACHO MEJIA</t>
  </si>
  <si>
    <t>luiscamachomejia@hotmail.com</t>
  </si>
  <si>
    <t xml:space="preserve">PREDIO SAN ALBERTO </t>
  </si>
  <si>
    <t>AGUSTIN CODAZZI</t>
  </si>
  <si>
    <t xml:space="preserve">INVERSIONES JMI-RAFAEL RICARDO COSTA DANGOND - </t>
  </si>
  <si>
    <t>CGSA-001-2023</t>
  </si>
  <si>
    <t>004</t>
  </si>
  <si>
    <t>RAFAEL RICARDO COSTA DANGOND</t>
  </si>
  <si>
    <t>901411500-3</t>
  </si>
  <si>
    <t>ingenierocago611@gmail.com</t>
  </si>
  <si>
    <t>CGSACV-001-2024</t>
  </si>
  <si>
    <t>radicado@epcriogrande.com.co</t>
  </si>
  <si>
    <t>CONSORCIO CONSTRUCTOR AUTOPISTA DEL RÍO GRANDE</t>
  </si>
  <si>
    <t>PAILITAS</t>
  </si>
  <si>
    <t>CHIMICHAGUA</t>
  </si>
  <si>
    <t>SAN ALBERTO</t>
  </si>
  <si>
    <t>ANIBAL E. OJEDA CARRIAZO</t>
  </si>
  <si>
    <t>FECHA DEL AUTO</t>
  </si>
  <si>
    <t>CGSA-004-2023</t>
  </si>
  <si>
    <t>CARLOS ARTURO DE LA PEÑA MÁRQUEZ</t>
  </si>
  <si>
    <t>RÍO DE ORO</t>
  </si>
  <si>
    <t>PUNTOS LIMPIOS, APROVECHAMIENTO Y DISPOSICION FINAL</t>
  </si>
  <si>
    <t>310 508 1688</t>
  </si>
  <si>
    <t>dipyd@hotmail.com</t>
  </si>
  <si>
    <t>151</t>
  </si>
  <si>
    <t>GESTORES DE RCD INSCRITOS EN CORPOCESAR</t>
  </si>
  <si>
    <t>CGSACV-002-2024</t>
  </si>
  <si>
    <t>AGROPOLO S.A.S-ZOMAC</t>
  </si>
  <si>
    <t>CHIRIGUANA</t>
  </si>
  <si>
    <t>PREDIO MONTECARMELO A 2 KM DEL CORRG DE RINCON HONDO</t>
  </si>
  <si>
    <t xml:space="preserve">BIBIANA POLO MORALES </t>
  </si>
  <si>
    <t>901551448-8</t>
  </si>
  <si>
    <t>lilycade@hotmail.com</t>
  </si>
  <si>
    <t>CGSACV-004-2024</t>
  </si>
  <si>
    <t xml:space="preserve"> LA JAGUA DE IBIRICO</t>
  </si>
  <si>
    <t xml:space="preserve">AGREGADOS INGENIERIA Y CONCRETO S.A.S </t>
  </si>
  <si>
    <t>YURLEY ORTEGA GARCIA</t>
  </si>
  <si>
    <t>PUNTOS LIMPIOS,  APROVECHAMIENTO Y DISPOSICION FINAL</t>
  </si>
  <si>
    <t>901.204.199-1</t>
  </si>
  <si>
    <t>agregadosingenieriayconcretos@gmail.com</t>
  </si>
  <si>
    <t>PUNTOS LIMPIOS,  APROVECHAMIENTO Y 
 DISPOSICION FINAL</t>
  </si>
  <si>
    <t>PREDIO FINCA MI SALVACION</t>
  </si>
  <si>
    <t>FABIO MUÑOZ MARTINEZ</t>
  </si>
  <si>
    <t>830.084.534-2</t>
  </si>
  <si>
    <t xml:space="preserve">andresarrietaospino@hotmail.com </t>
  </si>
  <si>
    <t>CGSACV-005-2024</t>
  </si>
  <si>
    <t>CGSACV-006-2024</t>
  </si>
  <si>
    <t>GEICAR S.A.S</t>
  </si>
  <si>
    <t>JAVIER LOPEZ CUBIDES</t>
  </si>
  <si>
    <t>901240695-6</t>
  </si>
  <si>
    <t xml:space="preserve">contador@geicar.com.co </t>
  </si>
  <si>
    <t>TERRALEGAL ASOCIADOS S.A.S</t>
  </si>
  <si>
    <t>CGSACV-001-2025</t>
  </si>
  <si>
    <t>JAGUA DE IBIRICO</t>
  </si>
  <si>
    <t>KELLY SHIRLEY GARCIA BAYONA</t>
  </si>
  <si>
    <t>901821355-0</t>
  </si>
  <si>
    <t>delvallesantalucia@gmail.com</t>
  </si>
  <si>
    <t>VALENTINA VELEZ MEZA</t>
  </si>
  <si>
    <t>900.995.612-1</t>
  </si>
  <si>
    <t>EQUIMAQ DEL CESAR S.A.S</t>
  </si>
  <si>
    <t>CGSACV-010-2025.</t>
  </si>
  <si>
    <t>No.</t>
  </si>
  <si>
    <t>No. AUTO AVOCAMIENTO</t>
  </si>
  <si>
    <t>320 565 4787</t>
  </si>
  <si>
    <t>318 516 3540</t>
  </si>
  <si>
    <t>300 510 0275</t>
  </si>
  <si>
    <t>313 841 9529</t>
  </si>
  <si>
    <t>6212161
6911809</t>
  </si>
  <si>
    <t>310 277 1270</t>
  </si>
  <si>
    <t>314 543 0530</t>
  </si>
  <si>
    <t>9001501332-9</t>
  </si>
  <si>
    <t>311 425 7366</t>
  </si>
  <si>
    <t>310 517 3977</t>
  </si>
  <si>
    <t>301 654 6688</t>
  </si>
  <si>
    <t>300 441 7426</t>
  </si>
  <si>
    <t>300 353 7396</t>
  </si>
  <si>
    <t>316 752 0558</t>
  </si>
  <si>
    <t xml:space="preserve"> PREDIO PARCELA 3- PARATE FIRME </t>
  </si>
  <si>
    <t xml:space="preserve">PREDIO VILLA DEL RIO </t>
  </si>
  <si>
    <t>PREDIO EL CONSUELO</t>
  </si>
  <si>
    <t>PREDIO EL PLACER</t>
  </si>
  <si>
    <t>PREDIO LA ARGENTINA (PARCELA 14)</t>
  </si>
  <si>
    <t>317 390 8867</t>
  </si>
  <si>
    <t xml:space="preserve">321 708 9441 </t>
  </si>
  <si>
    <t>COMERCIALIZADORA DE MATERIALES Y MINERALES COMAT S.A.S</t>
  </si>
  <si>
    <t>PREDIO EL CARMELO</t>
  </si>
  <si>
    <t>PREDIO ALCATRAZ</t>
  </si>
  <si>
    <t>PREDIO SAN CARLOS</t>
  </si>
  <si>
    <t>PREDIO VILLA DE ORO</t>
  </si>
  <si>
    <t>PREDIO VILLA TRINIDAD</t>
  </si>
  <si>
    <t>PREDIO SANTA RITA</t>
  </si>
  <si>
    <t>PREDI EL FARO Y VILLA MARY</t>
  </si>
  <si>
    <t>KM 10 DE LA VÍA QUE CONDUCE Aguachica-VILLA DE SAN ANDRÉS</t>
  </si>
  <si>
    <t xml:space="preserve">   PUNTOS LIMPIOS,PLANTA DE APROVECHAMIENTO Y DISPOSICION FINAL </t>
  </si>
  <si>
    <t>PUNTOS LIMPIOS, PLANTA DE APROVECHAMIENTO Y DISPOSICION FINAL</t>
  </si>
  <si>
    <t>ALMACEMNAMIENTO,  PLANTA DE APROVECHAMIENTO Y DISPOSICION FINAL</t>
  </si>
  <si>
    <t>CGSACV-014-2025</t>
  </si>
  <si>
    <t>INVERSIONES JIMENEZ MENA S.A.S</t>
  </si>
  <si>
    <t xml:space="preserve">PREDIOS: Lote C Y La Mesa </t>
  </si>
  <si>
    <t xml:space="preserve">OMAR JIMENEZ VARGAS </t>
  </si>
  <si>
    <t>901237327-1</t>
  </si>
  <si>
    <t>315 725 2377</t>
  </si>
  <si>
    <t>inversionesjimenezmena@gmail.com</t>
  </si>
  <si>
    <t>CGSACV-018-2025</t>
  </si>
  <si>
    <t>OBRAS Y MINERIA ANDRADE S.A.S</t>
  </si>
  <si>
    <t>ORLANDO RAFAEL ANDRADE MADRID</t>
  </si>
  <si>
    <t>901605130-5</t>
  </si>
  <si>
    <t>orlandoandrade16@hotmail.com</t>
  </si>
  <si>
    <r>
      <t xml:space="preserve">ECOMAQ SOLUCIONES AGROINDUSTRIALES ZOMAС </t>
    </r>
    <r>
      <rPr>
        <b/>
        <sz val="9"/>
        <rFont val="Arial Narrow"/>
        <family val="2"/>
      </rPr>
      <t/>
    </r>
  </si>
  <si>
    <t>A&amp;G EMPRESA UNIPERSONAL</t>
  </si>
  <si>
    <t>CGSACV-004-2025</t>
  </si>
  <si>
    <t>RURAL, CURUMANI</t>
  </si>
  <si>
    <t>BOSCONIA, RURAL</t>
  </si>
  <si>
    <t>ALBENIS JOSE GUEVARA JAIMES</t>
  </si>
  <si>
    <t>824004006-1</t>
  </si>
  <si>
    <t>318-5481098</t>
  </si>
  <si>
    <t>dtoambiental.ayg2013@yahoo.es</t>
  </si>
  <si>
    <t>CGSACV-002-2025</t>
  </si>
  <si>
    <t>PEDRO NEL PINO LA FE EN DIOS</t>
  </si>
  <si>
    <t>PEDRO NEL PINO PORTILLA</t>
  </si>
  <si>
    <t>13.734.363</t>
  </si>
  <si>
    <t>dronel1616@gmail.com</t>
  </si>
  <si>
    <t>CGSACV-003-2025</t>
  </si>
  <si>
    <t>INVERSIONES MARACAS LTDA</t>
  </si>
  <si>
    <t>BECERRIL</t>
  </si>
  <si>
    <t>900235357-8</t>
  </si>
  <si>
    <t xml:space="preserve">4880 - 2149185-3163141276 </t>
  </si>
  <si>
    <t>asociadossasterralegal@gmail.com</t>
  </si>
  <si>
    <t>ESTADO DEL PERMISO</t>
  </si>
  <si>
    <t>No. DE AUTO QUE AVOCA CONOCIMIENTO</t>
  </si>
  <si>
    <t>FECHA EN LA QUE SE FIRMO EL AUTO</t>
  </si>
  <si>
    <t>CGSACV-009-2025</t>
  </si>
  <si>
    <t>CONSORCIO PROVINCIA</t>
  </si>
  <si>
    <t>ACTIVO</t>
  </si>
  <si>
    <t>GRAN GENERADOR</t>
  </si>
  <si>
    <t>JOSE ARBEZ RAMOS MANRRIQUE</t>
  </si>
  <si>
    <t>construproyectosyequiposalfa@hotmail.com</t>
  </si>
  <si>
    <t>120</t>
  </si>
  <si>
    <t>CGSACV-007-2025</t>
  </si>
  <si>
    <t>IDC CONSTRUCCIONES S.A.S</t>
  </si>
  <si>
    <t>YESID CAMELO CHAWES</t>
  </si>
  <si>
    <t>800.019.572-7</t>
  </si>
  <si>
    <t xml:space="preserve">obravalleduparidc@gmail.com </t>
  </si>
  <si>
    <t>CGSACV-006-2025</t>
  </si>
  <si>
    <t>HABITAT 45</t>
  </si>
  <si>
    <t>MAURICIO AGUDELO MARTINEZ</t>
  </si>
  <si>
    <t>CGSACV-005-2025</t>
  </si>
  <si>
    <t>UNION TEMPORAL TERMINAL NORTE VALLEDUPAR</t>
  </si>
  <si>
    <t>JUAN PABLO MONSALVO BAUTE</t>
  </si>
  <si>
    <t>901784196-7</t>
  </si>
  <si>
    <t>mbconstruccionesoc@gmail.com</t>
  </si>
  <si>
    <t>CGSACV-011-2025</t>
  </si>
  <si>
    <t>UNION TEMPORAL VIAL VLP</t>
  </si>
  <si>
    <t>RODRIGO ANDRES VELEZ GOMEZ</t>
  </si>
  <si>
    <t>ealvarado@grupojacur.com</t>
  </si>
  <si>
    <t>CGSACV-008-2025</t>
  </si>
  <si>
    <t>INVERSIONES 4EME S.A.S</t>
  </si>
  <si>
    <t>JOSE SEBASTIAN MAESTRE OVALLE</t>
  </si>
  <si>
    <t>901.691.910-1</t>
  </si>
  <si>
    <t>gerencia@constructora4eme.com</t>
  </si>
  <si>
    <t>CGSACV-016-2025</t>
  </si>
  <si>
    <t>CONSTRUCTORA SALERNO</t>
  </si>
  <si>
    <t>ARMANDO MORELI DIAZGRANADOS</t>
  </si>
  <si>
    <t>901869988-1</t>
  </si>
  <si>
    <t xml:space="preserve">constructorasalernovalledupar@gmail.com </t>
  </si>
  <si>
    <t>AYAMONTE CONSTRUCCIONES S.A.S</t>
  </si>
  <si>
    <t>CGSACV-013-2025</t>
  </si>
  <si>
    <t>GISELLA MORALES LAZCANO</t>
  </si>
  <si>
    <t>901373495-0</t>
  </si>
  <si>
    <t>ayamonte.tecnica@gmail.com</t>
  </si>
  <si>
    <t>CGSACV-015-2025</t>
  </si>
  <si>
    <t>PROMOTORA MALAGA S.A.S</t>
  </si>
  <si>
    <t>901820828-8</t>
  </si>
  <si>
    <t>promotoramalaga@gmail.com</t>
  </si>
  <si>
    <t>CGSACV-012-2025</t>
  </si>
  <si>
    <t>CONSORCIO UNIOBRAS</t>
  </si>
  <si>
    <t>JOSE ARVEY FORERO SOTO</t>
  </si>
  <si>
    <t>901831953-8</t>
  </si>
  <si>
    <t>uniobras@outlook@hotmail.com</t>
  </si>
  <si>
    <t>CGSACV-017-2025</t>
  </si>
  <si>
    <t>CONSORCIO CONCRETOS ZN - CESAR</t>
  </si>
  <si>
    <t>DIANA MARGARITA MANRIQUE TERAN</t>
  </si>
  <si>
    <t>901927252-7</t>
  </si>
  <si>
    <t>consorciozncesar@gmail.com</t>
  </si>
  <si>
    <t>CONSORCIO AVENIDA DEL RIO</t>
  </si>
  <si>
    <t xml:space="preserve">PABLO PEÑA RODRIGUEZ </t>
  </si>
  <si>
    <t>901993146-5</t>
  </si>
  <si>
    <t>gestionambientalavenidadelrio@gmail.com</t>
  </si>
  <si>
    <t>CGSACV-GGRCD-001-2026</t>
  </si>
  <si>
    <t>CGSACV-GRCD-001-2026</t>
  </si>
  <si>
    <t>BIOSERVICIOS DE LA COSTA</t>
  </si>
  <si>
    <t xml:space="preserve">PREDIO EL RENACIMIENTO </t>
  </si>
  <si>
    <t xml:space="preserve">JOSE LUIS RODRIGUEZ </t>
  </si>
  <si>
    <t>901136208-8</t>
  </si>
  <si>
    <t>contratos.2022.u@gmail.com</t>
  </si>
  <si>
    <t>CGSACV-019-2025</t>
  </si>
  <si>
    <t>CONSTRUCCIONES Y ADECUACIONES DE COLOMBIA S.A.S</t>
  </si>
  <si>
    <t>MARIA ALEJANDRA ACEVEDO CAMACHO</t>
  </si>
  <si>
    <t>901415970-1</t>
  </si>
  <si>
    <t>3013830065 - 3163424180</t>
  </si>
  <si>
    <t xml:space="preserve">construccionesyadecuacionessas@gmail.com </t>
  </si>
  <si>
    <t>LA GLORIA</t>
  </si>
  <si>
    <t xml:space="preserve">equimaqdelcesar@hotmail.com - andresarrietaospino@hotmail.com </t>
  </si>
  <si>
    <t>LAS BENDICIONES</t>
  </si>
  <si>
    <t>CGSACV-GGRCD-002-2026</t>
  </si>
  <si>
    <t>UNION TEMPORAL RED VIAL DEL NORTE</t>
  </si>
  <si>
    <t>ALI ENRIQUE TAPIA ROYERO</t>
  </si>
  <si>
    <t>9020221182-9</t>
  </si>
  <si>
    <t>UTREDVIALDELNORTE@GMAIL.COM</t>
  </si>
  <si>
    <t>GRANDES GENERADORES DE RCD INSCRITOS EN CORPOCESAR</t>
  </si>
  <si>
    <t>CGSACV-GGRCD-003-2026</t>
  </si>
  <si>
    <t>AYAMONTE CONSTRUCCIONES S.A.S - BALCONES DE VALENCIA</t>
  </si>
  <si>
    <t>MILDRED MEDINA PABA</t>
  </si>
  <si>
    <t>CGSACV-GGRCD-004-2027</t>
  </si>
  <si>
    <t>HERO S.A.S CONSTRUCCIONES</t>
  </si>
  <si>
    <t>CARLOS ENRIQUE OROZCO DAZA</t>
  </si>
  <si>
    <t>900982140-0</t>
  </si>
  <si>
    <t>RECEPCION@ORBESA.COM.CO</t>
  </si>
  <si>
    <t>258/05/2026</t>
  </si>
  <si>
    <t xml:space="preserve">VILLA GRACIELA </t>
  </si>
  <si>
    <t>RAUL MARTINEZ ZAMORANO</t>
  </si>
  <si>
    <t>rmzamorano.83@gmail.com</t>
  </si>
  <si>
    <t>CGSACV-GRCD-002-2026</t>
  </si>
  <si>
    <t>CGSACV-GRCD-003-2026</t>
  </si>
  <si>
    <t>MUNICIPIO DE LA JAGUA DE IBIRICO</t>
  </si>
  <si>
    <t>SALSIPUEDES</t>
  </si>
  <si>
    <t>LEONARDO FABIO HERNANDEZ CATAÑO</t>
  </si>
  <si>
    <t>800108683-8</t>
  </si>
  <si>
    <t>alcaldia@lajaguadeibirico-cesar.gov.co</t>
  </si>
  <si>
    <t>ANDREA SANCHEZ SINUCO</t>
  </si>
  <si>
    <t>RANCHO JR</t>
  </si>
  <si>
    <t>andreitasanchez_2209@hotmail.com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</si>
</sst>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Arial Narrow"/>
      <family val="2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0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5">
    <xf numFmtId="0" fontId="0" fillId="0" borderId="0" xfId="0"/>
    <xf numFmtId="0" fontId="5" fillId="5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wrapText="1"/>
    </xf>
    <xf numFmtId="3" fontId="6" fillId="6" borderId="1" xfId="0" applyNumberFormat="1" applyFont="1" applyFill="1" applyBorder="1" applyAlignment="1">
      <alignment horizontal="justify" vertical="center" wrapText="1"/>
    </xf>
    <xf numFmtId="0" fontId="3" fillId="0" borderId="1" xfId="1" applyFont="1" applyBorder="1" applyAlignment="1">
      <alignment horizontal="justify" wrapText="1"/>
    </xf>
    <xf numFmtId="0" fontId="6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justify" vertical="center" wrapText="1"/>
    </xf>
    <xf numFmtId="0" fontId="3" fillId="0" borderId="1" xfId="1" applyFont="1" applyBorder="1" applyAlignment="1">
      <alignment horizontal="justify" vertical="center" wrapText="1"/>
    </xf>
    <xf numFmtId="49" fontId="4" fillId="0" borderId="1" xfId="0" applyNumberFormat="1" applyFont="1" applyBorder="1" applyAlignment="1">
      <alignment horizontal="justify" wrapText="1"/>
    </xf>
    <xf numFmtId="0" fontId="4" fillId="0" borderId="1" xfId="0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justify" vertical="center" wrapText="1"/>
    </xf>
    <xf numFmtId="0" fontId="1" fillId="0" borderId="1" xfId="1" applyFill="1" applyBorder="1" applyAlignment="1">
      <alignment horizontal="justify" vertical="center" wrapText="1"/>
    </xf>
    <xf numFmtId="0" fontId="4" fillId="0" borderId="14" xfId="0" applyFont="1" applyFill="1" applyBorder="1" applyAlignment="1">
      <alignment horizontal="justify" wrapText="1"/>
    </xf>
    <xf numFmtId="0" fontId="5" fillId="5" borderId="3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wrapText="1"/>
    </xf>
    <xf numFmtId="0" fontId="4" fillId="0" borderId="7" xfId="0" applyFont="1" applyBorder="1" applyAlignment="1">
      <alignment horizontal="justify" vertical="center" wrapText="1"/>
    </xf>
    <xf numFmtId="14" fontId="4" fillId="0" borderId="8" xfId="0" applyNumberFormat="1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wrapText="1"/>
    </xf>
    <xf numFmtId="14" fontId="6" fillId="6" borderId="8" xfId="0" applyNumberFormat="1" applyFont="1" applyFill="1" applyBorder="1" applyAlignment="1">
      <alignment horizontal="justify" vertical="center" wrapText="1"/>
    </xf>
    <xf numFmtId="14" fontId="4" fillId="0" borderId="8" xfId="0" applyNumberFormat="1" applyFont="1" applyBorder="1" applyAlignment="1">
      <alignment horizontal="justify" wrapText="1"/>
    </xf>
    <xf numFmtId="14" fontId="0" fillId="0" borderId="8" xfId="0" applyNumberFormat="1" applyBorder="1" applyAlignment="1">
      <alignment horizontal="justify" wrapText="1"/>
    </xf>
    <xf numFmtId="0" fontId="4" fillId="0" borderId="10" xfId="0" applyFont="1" applyBorder="1" applyAlignment="1">
      <alignment horizontal="justify" vertical="center" wrapText="1"/>
    </xf>
    <xf numFmtId="0" fontId="5" fillId="5" borderId="7" xfId="0" applyFont="1" applyFill="1" applyBorder="1" applyAlignment="1">
      <alignment horizontal="justify" vertical="center" wrapText="1"/>
    </xf>
    <xf numFmtId="164" fontId="5" fillId="5" borderId="8" xfId="0" applyNumberFormat="1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4" fillId="0" borderId="19" xfId="0" applyFont="1" applyFill="1" applyBorder="1" applyAlignment="1">
      <alignment horizontal="justify" vertical="center" wrapText="1"/>
    </xf>
    <xf numFmtId="0" fontId="4" fillId="0" borderId="15" xfId="0" applyFont="1" applyFill="1" applyBorder="1" applyAlignment="1">
      <alignment horizontal="justify" wrapText="1"/>
    </xf>
    <xf numFmtId="0" fontId="0" fillId="0" borderId="20" xfId="0" applyBorder="1" applyAlignment="1">
      <alignment horizontal="justify" vertical="center"/>
    </xf>
    <xf numFmtId="0" fontId="4" fillId="0" borderId="21" xfId="0" applyFont="1" applyBorder="1" applyAlignment="1">
      <alignment horizontal="justify" vertical="center" wrapText="1"/>
    </xf>
    <xf numFmtId="0" fontId="6" fillId="6" borderId="10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justify" vertical="center" wrapText="1"/>
    </xf>
    <xf numFmtId="0" fontId="1" fillId="0" borderId="10" xfId="1" applyFill="1" applyBorder="1" applyAlignment="1">
      <alignment horizontal="justify" vertical="center" wrapText="1"/>
    </xf>
    <xf numFmtId="14" fontId="0" fillId="0" borderId="11" xfId="0" applyNumberFormat="1" applyBorder="1" applyAlignment="1">
      <alignment horizontal="justify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14" fontId="10" fillId="3" borderId="8" xfId="0" applyNumberFormat="1" applyFont="1" applyFill="1" applyBorder="1" applyAlignment="1">
      <alignment horizontal="center" vertical="center" wrapText="1"/>
    </xf>
    <xf numFmtId="14" fontId="10" fillId="3" borderId="8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4" fontId="10" fillId="0" borderId="8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ESTION%20TRIMESTRAL%20%20G%20GENERADORES%20RCD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 GRAN GENERADORES"/>
      <sheetName val="CONSORCIO UNIOBRAS SAS"/>
      <sheetName val="INVERSIONES 4EME SAS"/>
      <sheetName val="AYAMONTE CONSTRUCCIONES"/>
      <sheetName val="IDC CONSTRUCCIONES SAS"/>
      <sheetName val="CONSORCIO PROVINCIA"/>
      <sheetName val="UNION TEMPORAL VIAL"/>
      <sheetName val="UNION TEMPORAL TERMINAL NORTE"/>
      <sheetName val="HABITAT 45"/>
    </sheetNames>
    <sheetDataSet>
      <sheetData sheetId="0">
        <row r="4">
          <cell r="I4" t="str">
            <v>hseqhabitat@integraconstructora.com.co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uiscamachomejia@hotmail.com" TargetMode="External"/><Relationship Id="rId13" Type="http://schemas.openxmlformats.org/officeDocument/2006/relationships/hyperlink" Target="mailto:andresarrietaospino@hotmail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prinicipal@concretosdorado.com" TargetMode="External"/><Relationship Id="rId7" Type="http://schemas.openxmlformats.org/officeDocument/2006/relationships/hyperlink" Target="mailto:silviojimenez1127@hotmail.com" TargetMode="External"/><Relationship Id="rId12" Type="http://schemas.openxmlformats.org/officeDocument/2006/relationships/hyperlink" Target="mailto:agregadosingenieriayconcretos@gmail.com" TargetMode="External"/><Relationship Id="rId17" Type="http://schemas.openxmlformats.org/officeDocument/2006/relationships/hyperlink" Target="MATRIZ%20DE%20RCD%20ACTUALIZADA%20(II)TRIMESTRE%202026.xlsx" TargetMode="External"/><Relationship Id="rId2" Type="http://schemas.openxmlformats.org/officeDocument/2006/relationships/hyperlink" Target="mailto:agregadosdelcesar@hotmail.com" TargetMode="External"/><Relationship Id="rId16" Type="http://schemas.openxmlformats.org/officeDocument/2006/relationships/hyperlink" Target="mailto:alcaldia@lajaguadeibirico-cesar.gov.co" TargetMode="External"/><Relationship Id="rId1" Type="http://schemas.openxmlformats.org/officeDocument/2006/relationships/hyperlink" Target="mailto:gerenciasantaluciadelvalle@outlook.es" TargetMode="External"/><Relationship Id="rId6" Type="http://schemas.openxmlformats.org/officeDocument/2006/relationships/hyperlink" Target="mailto:hectoraguirrecortes@hotmail.com" TargetMode="External"/><Relationship Id="rId11" Type="http://schemas.openxmlformats.org/officeDocument/2006/relationships/hyperlink" Target="mailto:lilycade@hotmail.com" TargetMode="External"/><Relationship Id="rId5" Type="http://schemas.openxmlformats.org/officeDocument/2006/relationships/hyperlink" Target="mailto:mineriamaquinariaytransporte@gmail.com" TargetMode="External"/><Relationship Id="rId15" Type="http://schemas.openxmlformats.org/officeDocument/2006/relationships/hyperlink" Target="MATRIZ_ACTUALIZADA_DE_RCD-2025.xlsx" TargetMode="External"/><Relationship Id="rId10" Type="http://schemas.openxmlformats.org/officeDocument/2006/relationships/hyperlink" Target="mailto:dipyd@hotmail.com" TargetMode="External"/><Relationship Id="rId4" Type="http://schemas.openxmlformats.org/officeDocument/2006/relationships/hyperlink" Target="mailto:fernandovillegasmonsalvo@hotmail.com" TargetMode="External"/><Relationship Id="rId9" Type="http://schemas.openxmlformats.org/officeDocument/2006/relationships/hyperlink" Target="mailto:ingenierocago611@gmail.com" TargetMode="External"/><Relationship Id="rId14" Type="http://schemas.openxmlformats.org/officeDocument/2006/relationships/hyperlink" Target="mailto:contador@geicar.com.co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yamonte.tecnica@gmail.com" TargetMode="External"/><Relationship Id="rId3" Type="http://schemas.openxmlformats.org/officeDocument/2006/relationships/hyperlink" Target="mailto:promotoramalaga@gmail.com" TargetMode="External"/><Relationship Id="rId7" Type="http://schemas.openxmlformats.org/officeDocument/2006/relationships/hyperlink" Target="mailto:UTREDVIALDELNORTE@GMAIL.COM" TargetMode="External"/><Relationship Id="rId2" Type="http://schemas.openxmlformats.org/officeDocument/2006/relationships/hyperlink" Target="mailto:ayamonte.tecnica@gmail.com" TargetMode="External"/><Relationship Id="rId1" Type="http://schemas.openxmlformats.org/officeDocument/2006/relationships/hyperlink" Target="mailto:constructorasalernovalledupar@gmail.com" TargetMode="External"/><Relationship Id="rId6" Type="http://schemas.openxmlformats.org/officeDocument/2006/relationships/hyperlink" Target="mailto:gestionambientalavenidadelrio@gmail.com" TargetMode="External"/><Relationship Id="rId5" Type="http://schemas.openxmlformats.org/officeDocument/2006/relationships/hyperlink" Target="mailto:consorciozncesar@gmail.com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uniobras@outlook@hotmail.com" TargetMode="External"/><Relationship Id="rId9" Type="http://schemas.openxmlformats.org/officeDocument/2006/relationships/hyperlink" Target="mailto:RECEPCION@ORBESA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topLeftCell="C1" zoomScaleNormal="100" workbookViewId="0">
      <selection activeCell="F11" sqref="F11"/>
    </sheetView>
  </sheetViews>
  <sheetFormatPr baseColWidth="10" defaultColWidth="11.5703125" defaultRowHeight="12" x14ac:dyDescent="0.25"/>
  <cols>
    <col min="1" max="1" width="3.28515625" style="84" bestFit="1" customWidth="1"/>
    <col min="2" max="2" width="21" style="74" customWidth="1"/>
    <col min="3" max="3" width="40.140625" style="74" customWidth="1"/>
    <col min="4" max="4" width="18.7109375" style="74" customWidth="1"/>
    <col min="5" max="5" width="9.7109375" style="74" customWidth="1"/>
    <col min="6" max="6" width="33.28515625" style="74" customWidth="1"/>
    <col min="7" max="7" width="32" style="74" customWidth="1"/>
    <col min="8" max="8" width="26.5703125" style="74" customWidth="1"/>
    <col min="9" max="9" width="15.85546875" style="74" bestFit="1" customWidth="1"/>
    <col min="10" max="10" width="14.140625" style="74" bestFit="1" customWidth="1"/>
    <col min="11" max="11" width="36" style="74" customWidth="1"/>
    <col min="12" max="12" width="15" style="74" customWidth="1"/>
    <col min="13" max="13" width="12.7109375" style="74" bestFit="1" customWidth="1"/>
    <col min="14" max="16384" width="11.5703125" style="74"/>
  </cols>
  <sheetData>
    <row r="1" spans="1:13" s="72" customFormat="1" ht="15.75" x14ac:dyDescent="0.25">
      <c r="A1" s="71"/>
      <c r="B1" s="59" t="s">
        <v>80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ht="38.450000000000003" customHeight="1" x14ac:dyDescent="0.25">
      <c r="A2" s="73" t="s">
        <v>116</v>
      </c>
      <c r="B2" s="37" t="s">
        <v>0</v>
      </c>
      <c r="C2" s="38" t="s">
        <v>17</v>
      </c>
      <c r="D2" s="37" t="s">
        <v>1</v>
      </c>
      <c r="E2" s="38" t="s">
        <v>38</v>
      </c>
      <c r="F2" s="37" t="s">
        <v>2</v>
      </c>
      <c r="G2" s="37" t="s">
        <v>18</v>
      </c>
      <c r="H2" s="38" t="s">
        <v>15</v>
      </c>
      <c r="I2" s="38" t="s">
        <v>14</v>
      </c>
      <c r="J2" s="38" t="s">
        <v>16</v>
      </c>
      <c r="K2" s="38" t="s">
        <v>3</v>
      </c>
      <c r="L2" s="38" t="s">
        <v>117</v>
      </c>
      <c r="M2" s="39" t="s">
        <v>72</v>
      </c>
    </row>
    <row r="3" spans="1:13" ht="48" customHeight="1" x14ac:dyDescent="0.25">
      <c r="A3" s="75">
        <v>1</v>
      </c>
      <c r="B3" s="53" t="s">
        <v>4</v>
      </c>
      <c r="C3" s="53" t="s">
        <v>22</v>
      </c>
      <c r="D3" s="53" t="s">
        <v>5</v>
      </c>
      <c r="E3" s="53" t="s">
        <v>40</v>
      </c>
      <c r="F3" s="53" t="s">
        <v>149</v>
      </c>
      <c r="G3" s="53" t="s">
        <v>6</v>
      </c>
      <c r="H3" s="53" t="s">
        <v>7</v>
      </c>
      <c r="I3" s="53">
        <v>9001765438</v>
      </c>
      <c r="J3" s="53" t="s">
        <v>118</v>
      </c>
      <c r="K3" s="40" t="s">
        <v>111</v>
      </c>
      <c r="L3" s="53">
        <v>407</v>
      </c>
      <c r="M3" s="41">
        <v>43741</v>
      </c>
    </row>
    <row r="4" spans="1:13" ht="39" customHeight="1" x14ac:dyDescent="0.25">
      <c r="A4" s="75">
        <f>A3+1</f>
        <v>2</v>
      </c>
      <c r="B4" s="53" t="s">
        <v>8</v>
      </c>
      <c r="C4" s="53" t="s">
        <v>9</v>
      </c>
      <c r="D4" s="53" t="s">
        <v>5</v>
      </c>
      <c r="E4" s="53" t="s">
        <v>40</v>
      </c>
      <c r="F4" s="53" t="s">
        <v>149</v>
      </c>
      <c r="G4" s="53" t="s">
        <v>10</v>
      </c>
      <c r="H4" s="53" t="s">
        <v>19</v>
      </c>
      <c r="I4" s="53">
        <v>8305072431</v>
      </c>
      <c r="J4" s="53" t="s">
        <v>119</v>
      </c>
      <c r="K4" s="40" t="s">
        <v>11</v>
      </c>
      <c r="L4" s="53">
        <v>432</v>
      </c>
      <c r="M4" s="41">
        <v>43747</v>
      </c>
    </row>
    <row r="5" spans="1:13" ht="45" customHeight="1" x14ac:dyDescent="0.25">
      <c r="A5" s="75" t="e">
        <f>#REF!+1</f>
        <v>#REF!</v>
      </c>
      <c r="B5" s="53" t="s">
        <v>20</v>
      </c>
      <c r="C5" s="53" t="s">
        <v>21</v>
      </c>
      <c r="D5" s="53" t="s">
        <v>5</v>
      </c>
      <c r="E5" s="53" t="s">
        <v>40</v>
      </c>
      <c r="F5" s="53" t="s">
        <v>148</v>
      </c>
      <c r="G5" s="53" t="s">
        <v>23</v>
      </c>
      <c r="H5" s="53" t="s">
        <v>24</v>
      </c>
      <c r="I5" s="53" t="s">
        <v>25</v>
      </c>
      <c r="J5" s="53" t="s">
        <v>120</v>
      </c>
      <c r="K5" s="40" t="s">
        <v>45</v>
      </c>
      <c r="L5" s="53">
        <v>60</v>
      </c>
      <c r="M5" s="42">
        <v>43949</v>
      </c>
    </row>
    <row r="6" spans="1:13" ht="27" customHeight="1" x14ac:dyDescent="0.25">
      <c r="A6" s="75" t="e">
        <f t="shared" ref="A6:A24" si="0">A5+1</f>
        <v>#REF!</v>
      </c>
      <c r="B6" s="53" t="s">
        <v>26</v>
      </c>
      <c r="C6" s="53" t="s">
        <v>27</v>
      </c>
      <c r="D6" s="53" t="s">
        <v>28</v>
      </c>
      <c r="E6" s="53" t="s">
        <v>39</v>
      </c>
      <c r="F6" s="53" t="s">
        <v>13</v>
      </c>
      <c r="G6" s="53" t="s">
        <v>29</v>
      </c>
      <c r="H6" s="53" t="s">
        <v>27</v>
      </c>
      <c r="I6" s="53">
        <v>77161823</v>
      </c>
      <c r="J6" s="53" t="s">
        <v>124</v>
      </c>
      <c r="K6" s="40" t="s">
        <v>46</v>
      </c>
      <c r="L6" s="53">
        <v>63</v>
      </c>
      <c r="M6" s="42">
        <v>43949</v>
      </c>
    </row>
    <row r="7" spans="1:13" ht="28.5" x14ac:dyDescent="0.25">
      <c r="A7" s="75" t="e">
        <f t="shared" si="0"/>
        <v>#REF!</v>
      </c>
      <c r="B7" s="53" t="s">
        <v>30</v>
      </c>
      <c r="C7" s="53" t="s">
        <v>31</v>
      </c>
      <c r="D7" s="53" t="s">
        <v>5</v>
      </c>
      <c r="E7" s="53" t="s">
        <v>40</v>
      </c>
      <c r="F7" s="53" t="s">
        <v>13</v>
      </c>
      <c r="G7" s="53" t="s">
        <v>32</v>
      </c>
      <c r="H7" s="53" t="s">
        <v>31</v>
      </c>
      <c r="I7" s="43">
        <v>77036782</v>
      </c>
      <c r="J7" s="53" t="s">
        <v>121</v>
      </c>
      <c r="K7" s="40" t="s">
        <v>33</v>
      </c>
      <c r="L7" s="53">
        <v>211</v>
      </c>
      <c r="M7" s="42">
        <v>44390</v>
      </c>
    </row>
    <row r="8" spans="1:13" ht="40.15" customHeight="1" x14ac:dyDescent="0.25">
      <c r="A8" s="75" t="e">
        <f t="shared" si="0"/>
        <v>#REF!</v>
      </c>
      <c r="B8" s="53" t="s">
        <v>34</v>
      </c>
      <c r="C8" s="53" t="s">
        <v>35</v>
      </c>
      <c r="D8" s="53" t="s">
        <v>5</v>
      </c>
      <c r="E8" s="53" t="s">
        <v>40</v>
      </c>
      <c r="F8" s="53" t="s">
        <v>149</v>
      </c>
      <c r="G8" s="53" t="s">
        <v>10</v>
      </c>
      <c r="H8" s="53" t="s">
        <v>36</v>
      </c>
      <c r="I8" s="43">
        <v>19189879</v>
      </c>
      <c r="J8" s="53" t="s">
        <v>122</v>
      </c>
      <c r="K8" s="40" t="s">
        <v>37</v>
      </c>
      <c r="L8" s="53">
        <v>276</v>
      </c>
      <c r="M8" s="42">
        <v>44418</v>
      </c>
    </row>
    <row r="9" spans="1:13" ht="40.9" customHeight="1" x14ac:dyDescent="0.25">
      <c r="A9" s="75" t="e">
        <f t="shared" si="0"/>
        <v>#REF!</v>
      </c>
      <c r="B9" s="53" t="s">
        <v>41</v>
      </c>
      <c r="C9" s="53" t="s">
        <v>163</v>
      </c>
      <c r="D9" s="53" t="s">
        <v>12</v>
      </c>
      <c r="E9" s="53" t="s">
        <v>40</v>
      </c>
      <c r="F9" s="53" t="s">
        <v>149</v>
      </c>
      <c r="G9" s="53" t="s">
        <v>42</v>
      </c>
      <c r="H9" s="53" t="s">
        <v>43</v>
      </c>
      <c r="I9" s="53" t="s">
        <v>125</v>
      </c>
      <c r="J9" s="44" t="s">
        <v>123</v>
      </c>
      <c r="K9" s="40" t="s">
        <v>44</v>
      </c>
      <c r="L9" s="53">
        <v>134</v>
      </c>
      <c r="M9" s="42">
        <v>44658</v>
      </c>
    </row>
    <row r="10" spans="1:13" ht="42.6" customHeight="1" x14ac:dyDescent="0.25">
      <c r="A10" s="75" t="e">
        <f t="shared" si="0"/>
        <v>#REF!</v>
      </c>
      <c r="B10" s="53" t="s">
        <v>47</v>
      </c>
      <c r="C10" s="53" t="s">
        <v>48</v>
      </c>
      <c r="D10" s="53" t="s">
        <v>5</v>
      </c>
      <c r="E10" s="53" t="s">
        <v>39</v>
      </c>
      <c r="F10" s="53" t="s">
        <v>149</v>
      </c>
      <c r="G10" s="53" t="s">
        <v>50</v>
      </c>
      <c r="H10" s="53" t="s">
        <v>51</v>
      </c>
      <c r="I10" s="44">
        <v>1063960732</v>
      </c>
      <c r="J10" s="44" t="s">
        <v>126</v>
      </c>
      <c r="K10" s="40" t="s">
        <v>52</v>
      </c>
      <c r="L10" s="44">
        <v>539</v>
      </c>
      <c r="M10" s="42">
        <v>44869</v>
      </c>
    </row>
    <row r="11" spans="1:13" ht="44.45" customHeight="1" x14ac:dyDescent="0.25">
      <c r="A11" s="75" t="e">
        <f t="shared" si="0"/>
        <v>#REF!</v>
      </c>
      <c r="B11" s="53" t="s">
        <v>54</v>
      </c>
      <c r="C11" s="53" t="s">
        <v>55</v>
      </c>
      <c r="D11" s="53" t="s">
        <v>49</v>
      </c>
      <c r="E11" s="53" t="s">
        <v>40</v>
      </c>
      <c r="F11" s="53" t="s">
        <v>149</v>
      </c>
      <c r="G11" s="53" t="s">
        <v>57</v>
      </c>
      <c r="H11" s="53" t="s">
        <v>55</v>
      </c>
      <c r="I11" s="44">
        <v>12524928</v>
      </c>
      <c r="J11" s="44" t="s">
        <v>127</v>
      </c>
      <c r="K11" s="40" t="s">
        <v>56</v>
      </c>
      <c r="L11" s="44">
        <v>597</v>
      </c>
      <c r="M11" s="42">
        <v>44914</v>
      </c>
    </row>
    <row r="12" spans="1:13" ht="40.9" customHeight="1" x14ac:dyDescent="0.25">
      <c r="A12" s="75" t="e">
        <f t="shared" si="0"/>
        <v>#REF!</v>
      </c>
      <c r="B12" s="44" t="s">
        <v>60</v>
      </c>
      <c r="C12" s="53" t="s">
        <v>59</v>
      </c>
      <c r="D12" s="53" t="s">
        <v>58</v>
      </c>
      <c r="E12" s="53" t="s">
        <v>40</v>
      </c>
      <c r="F12" s="53" t="s">
        <v>150</v>
      </c>
      <c r="G12" s="53" t="s">
        <v>133</v>
      </c>
      <c r="H12" s="53" t="s">
        <v>62</v>
      </c>
      <c r="I12" s="44" t="s">
        <v>63</v>
      </c>
      <c r="J12" s="44" t="s">
        <v>128</v>
      </c>
      <c r="K12" s="40" t="s">
        <v>64</v>
      </c>
      <c r="L12" s="45" t="s">
        <v>61</v>
      </c>
      <c r="M12" s="42">
        <v>45000</v>
      </c>
    </row>
    <row r="13" spans="1:13" ht="48" customHeight="1" x14ac:dyDescent="0.25">
      <c r="A13" s="75" t="e">
        <f t="shared" si="0"/>
        <v>#REF!</v>
      </c>
      <c r="B13" s="44" t="s">
        <v>73</v>
      </c>
      <c r="C13" s="53" t="s">
        <v>74</v>
      </c>
      <c r="D13" s="53" t="s">
        <v>75</v>
      </c>
      <c r="E13" s="53" t="s">
        <v>40</v>
      </c>
      <c r="F13" s="53" t="s">
        <v>76</v>
      </c>
      <c r="G13" s="53" t="s">
        <v>147</v>
      </c>
      <c r="H13" s="53" t="s">
        <v>74</v>
      </c>
      <c r="I13" s="46">
        <v>5083394</v>
      </c>
      <c r="J13" s="44" t="s">
        <v>77</v>
      </c>
      <c r="K13" s="40" t="s">
        <v>78</v>
      </c>
      <c r="L13" s="45" t="s">
        <v>79</v>
      </c>
      <c r="M13" s="42">
        <v>45272</v>
      </c>
    </row>
    <row r="14" spans="1:13" ht="30" customHeight="1" x14ac:dyDescent="0.25">
      <c r="A14" s="76" t="e">
        <f t="shared" si="0"/>
        <v>#REF!</v>
      </c>
      <c r="B14" s="61" t="s">
        <v>65</v>
      </c>
      <c r="C14" s="61" t="s">
        <v>67</v>
      </c>
      <c r="D14" s="54" t="s">
        <v>53</v>
      </c>
      <c r="E14" s="54" t="s">
        <v>40</v>
      </c>
      <c r="F14" s="54" t="s">
        <v>13</v>
      </c>
      <c r="G14" s="53" t="s">
        <v>274</v>
      </c>
      <c r="H14" s="62" t="s">
        <v>71</v>
      </c>
      <c r="I14" s="63">
        <v>92519730</v>
      </c>
      <c r="J14" s="62" t="s">
        <v>181</v>
      </c>
      <c r="K14" s="64" t="s">
        <v>66</v>
      </c>
      <c r="L14" s="65">
        <v>56</v>
      </c>
      <c r="M14" s="66">
        <v>45407</v>
      </c>
    </row>
    <row r="15" spans="1:13" ht="33" customHeight="1" x14ac:dyDescent="0.25">
      <c r="A15" s="76"/>
      <c r="B15" s="61"/>
      <c r="C15" s="61"/>
      <c r="D15" s="54" t="s">
        <v>53</v>
      </c>
      <c r="E15" s="54" t="s">
        <v>40</v>
      </c>
      <c r="F15" s="54" t="s">
        <v>13</v>
      </c>
      <c r="G15" s="53" t="s">
        <v>146</v>
      </c>
      <c r="H15" s="62"/>
      <c r="I15" s="63"/>
      <c r="J15" s="62"/>
      <c r="K15" s="64"/>
      <c r="L15" s="65"/>
      <c r="M15" s="66"/>
    </row>
    <row r="16" spans="1:13" ht="18.75" customHeight="1" x14ac:dyDescent="0.25">
      <c r="A16" s="76"/>
      <c r="B16" s="61"/>
      <c r="C16" s="61"/>
      <c r="D16" s="54" t="s">
        <v>68</v>
      </c>
      <c r="E16" s="54" t="s">
        <v>40</v>
      </c>
      <c r="F16" s="54" t="s">
        <v>13</v>
      </c>
      <c r="G16" s="53" t="s">
        <v>140</v>
      </c>
      <c r="H16" s="62"/>
      <c r="I16" s="63"/>
      <c r="J16" s="62"/>
      <c r="K16" s="64"/>
      <c r="L16" s="65"/>
      <c r="M16" s="66"/>
    </row>
    <row r="17" spans="1:13" ht="26.25" customHeight="1" x14ac:dyDescent="0.25">
      <c r="A17" s="76"/>
      <c r="B17" s="61"/>
      <c r="C17" s="61"/>
      <c r="D17" s="54" t="s">
        <v>68</v>
      </c>
      <c r="E17" s="54" t="s">
        <v>40</v>
      </c>
      <c r="F17" s="54" t="s">
        <v>13</v>
      </c>
      <c r="G17" s="53" t="s">
        <v>141</v>
      </c>
      <c r="H17" s="62"/>
      <c r="I17" s="63"/>
      <c r="J17" s="62"/>
      <c r="K17" s="64"/>
      <c r="L17" s="65"/>
      <c r="M17" s="66"/>
    </row>
    <row r="18" spans="1:13" ht="30" customHeight="1" x14ac:dyDescent="0.25">
      <c r="A18" s="76"/>
      <c r="B18" s="61"/>
      <c r="C18" s="61"/>
      <c r="D18" s="54" t="s">
        <v>68</v>
      </c>
      <c r="E18" s="54" t="s">
        <v>40</v>
      </c>
      <c r="F18" s="54" t="s">
        <v>13</v>
      </c>
      <c r="G18" s="53" t="s">
        <v>142</v>
      </c>
      <c r="H18" s="62"/>
      <c r="I18" s="63"/>
      <c r="J18" s="62"/>
      <c r="K18" s="64"/>
      <c r="L18" s="65"/>
      <c r="M18" s="66"/>
    </row>
    <row r="19" spans="1:13" ht="28.5" customHeight="1" x14ac:dyDescent="0.25">
      <c r="A19" s="76"/>
      <c r="B19" s="61"/>
      <c r="C19" s="61"/>
      <c r="D19" s="54" t="s">
        <v>53</v>
      </c>
      <c r="E19" s="54" t="s">
        <v>40</v>
      </c>
      <c r="F19" s="54" t="s">
        <v>13</v>
      </c>
      <c r="G19" s="53" t="s">
        <v>143</v>
      </c>
      <c r="H19" s="62"/>
      <c r="I19" s="63"/>
      <c r="J19" s="62"/>
      <c r="K19" s="64"/>
      <c r="L19" s="65"/>
      <c r="M19" s="66"/>
    </row>
    <row r="20" spans="1:13" ht="33" customHeight="1" x14ac:dyDescent="0.25">
      <c r="A20" s="76"/>
      <c r="B20" s="61"/>
      <c r="C20" s="61"/>
      <c r="D20" s="54" t="s">
        <v>69</v>
      </c>
      <c r="E20" s="54" t="s">
        <v>40</v>
      </c>
      <c r="F20" s="54" t="s">
        <v>13</v>
      </c>
      <c r="G20" s="53" t="s">
        <v>144</v>
      </c>
      <c r="H20" s="62"/>
      <c r="I20" s="63"/>
      <c r="J20" s="62"/>
      <c r="K20" s="64"/>
      <c r="L20" s="65"/>
      <c r="M20" s="66"/>
    </row>
    <row r="21" spans="1:13" ht="24.75" customHeight="1" x14ac:dyDescent="0.25">
      <c r="A21" s="76"/>
      <c r="B21" s="61"/>
      <c r="C21" s="61"/>
      <c r="D21" s="54" t="s">
        <v>70</v>
      </c>
      <c r="E21" s="54" t="s">
        <v>40</v>
      </c>
      <c r="F21" s="54" t="s">
        <v>13</v>
      </c>
      <c r="G21" s="53" t="s">
        <v>145</v>
      </c>
      <c r="H21" s="62"/>
      <c r="I21" s="63"/>
      <c r="J21" s="62"/>
      <c r="K21" s="64"/>
      <c r="L21" s="65"/>
      <c r="M21" s="66"/>
    </row>
    <row r="22" spans="1:13" ht="49.15" customHeight="1" x14ac:dyDescent="0.25">
      <c r="A22" s="75">
        <v>22</v>
      </c>
      <c r="B22" s="57" t="s">
        <v>81</v>
      </c>
      <c r="C22" s="54" t="s">
        <v>82</v>
      </c>
      <c r="D22" s="57" t="s">
        <v>83</v>
      </c>
      <c r="E22" s="57" t="s">
        <v>40</v>
      </c>
      <c r="F22" s="54" t="s">
        <v>92</v>
      </c>
      <c r="G22" s="54" t="s">
        <v>84</v>
      </c>
      <c r="H22" s="54" t="s">
        <v>85</v>
      </c>
      <c r="I22" s="55" t="s">
        <v>86</v>
      </c>
      <c r="J22" s="57" t="s">
        <v>129</v>
      </c>
      <c r="K22" s="56" t="s">
        <v>87</v>
      </c>
      <c r="L22" s="57">
        <v>137</v>
      </c>
      <c r="M22" s="58">
        <v>45502</v>
      </c>
    </row>
    <row r="23" spans="1:13" ht="42" customHeight="1" x14ac:dyDescent="0.25">
      <c r="A23" s="75">
        <f t="shared" si="0"/>
        <v>23</v>
      </c>
      <c r="B23" s="57" t="s">
        <v>88</v>
      </c>
      <c r="C23" s="54" t="s">
        <v>90</v>
      </c>
      <c r="D23" s="54" t="s">
        <v>89</v>
      </c>
      <c r="E23" s="57" t="s">
        <v>40</v>
      </c>
      <c r="F23" s="54" t="s">
        <v>92</v>
      </c>
      <c r="G23" s="57" t="s">
        <v>132</v>
      </c>
      <c r="H23" s="54" t="s">
        <v>91</v>
      </c>
      <c r="I23" s="57" t="s">
        <v>93</v>
      </c>
      <c r="J23" s="54" t="s">
        <v>130</v>
      </c>
      <c r="K23" s="56" t="s">
        <v>94</v>
      </c>
      <c r="L23" s="57">
        <v>145</v>
      </c>
      <c r="M23" s="58">
        <v>45520</v>
      </c>
    </row>
    <row r="24" spans="1:13" ht="40.15" customHeight="1" x14ac:dyDescent="0.25">
      <c r="A24" s="75">
        <f t="shared" si="0"/>
        <v>24</v>
      </c>
      <c r="B24" s="57" t="s">
        <v>100</v>
      </c>
      <c r="C24" s="54" t="s">
        <v>139</v>
      </c>
      <c r="D24" s="54" t="s">
        <v>58</v>
      </c>
      <c r="E24" s="57" t="s">
        <v>40</v>
      </c>
      <c r="F24" s="54" t="s">
        <v>95</v>
      </c>
      <c r="G24" s="57" t="s">
        <v>96</v>
      </c>
      <c r="H24" s="54" t="s">
        <v>97</v>
      </c>
      <c r="I24" s="57" t="s">
        <v>98</v>
      </c>
      <c r="J24" s="57" t="s">
        <v>131</v>
      </c>
      <c r="K24" s="56" t="s">
        <v>99</v>
      </c>
      <c r="L24" s="57">
        <v>191</v>
      </c>
      <c r="M24" s="58">
        <v>45530</v>
      </c>
    </row>
    <row r="25" spans="1:13" ht="40.15" customHeight="1" x14ac:dyDescent="0.25">
      <c r="A25" s="75">
        <f>A24+1</f>
        <v>25</v>
      </c>
      <c r="B25" s="57" t="s">
        <v>101</v>
      </c>
      <c r="C25" s="57" t="s">
        <v>102</v>
      </c>
      <c r="D25" s="57" t="s">
        <v>5</v>
      </c>
      <c r="E25" s="57" t="s">
        <v>40</v>
      </c>
      <c r="F25" s="54" t="s">
        <v>95</v>
      </c>
      <c r="G25" s="57" t="s">
        <v>134</v>
      </c>
      <c r="H25" s="54" t="s">
        <v>103</v>
      </c>
      <c r="I25" s="57" t="s">
        <v>104</v>
      </c>
      <c r="J25" s="57" t="s">
        <v>137</v>
      </c>
      <c r="K25" s="56" t="s">
        <v>105</v>
      </c>
      <c r="L25" s="57">
        <v>228</v>
      </c>
      <c r="M25" s="58">
        <v>45597</v>
      </c>
    </row>
    <row r="26" spans="1:13" ht="36.6" customHeight="1" x14ac:dyDescent="0.25">
      <c r="A26" s="75">
        <f>A25+1</f>
        <v>26</v>
      </c>
      <c r="B26" s="57" t="s">
        <v>107</v>
      </c>
      <c r="C26" s="57" t="s">
        <v>106</v>
      </c>
      <c r="D26" s="57" t="s">
        <v>108</v>
      </c>
      <c r="E26" s="57" t="s">
        <v>40</v>
      </c>
      <c r="F26" s="54" t="s">
        <v>95</v>
      </c>
      <c r="G26" s="57" t="s">
        <v>135</v>
      </c>
      <c r="H26" s="54" t="s">
        <v>109</v>
      </c>
      <c r="I26" s="57" t="s">
        <v>110</v>
      </c>
      <c r="J26" s="57" t="s">
        <v>138</v>
      </c>
      <c r="K26" s="56" t="s">
        <v>182</v>
      </c>
      <c r="L26" s="57">
        <v>5</v>
      </c>
      <c r="M26" s="58">
        <v>45694</v>
      </c>
    </row>
    <row r="27" spans="1:13" ht="28.9" customHeight="1" x14ac:dyDescent="0.25">
      <c r="A27" s="75">
        <v>27</v>
      </c>
      <c r="B27" s="57" t="s">
        <v>172</v>
      </c>
      <c r="C27" s="57" t="s">
        <v>173</v>
      </c>
      <c r="D27" s="57" t="s">
        <v>68</v>
      </c>
      <c r="E27" s="57" t="s">
        <v>40</v>
      </c>
      <c r="F27" s="54" t="s">
        <v>13</v>
      </c>
      <c r="G27" s="57" t="s">
        <v>68</v>
      </c>
      <c r="H27" s="54" t="s">
        <v>174</v>
      </c>
      <c r="I27" s="57" t="s">
        <v>175</v>
      </c>
      <c r="J27" s="57">
        <v>3132818608</v>
      </c>
      <c r="K27" s="56" t="s">
        <v>176</v>
      </c>
      <c r="L27" s="57">
        <v>30</v>
      </c>
      <c r="M27" s="58">
        <v>45750</v>
      </c>
    </row>
    <row r="28" spans="1:13" ht="37.9" customHeight="1" x14ac:dyDescent="0.25">
      <c r="A28" s="77">
        <v>28</v>
      </c>
      <c r="B28" s="49" t="s">
        <v>177</v>
      </c>
      <c r="C28" s="49" t="s">
        <v>178</v>
      </c>
      <c r="D28" s="49" t="s">
        <v>179</v>
      </c>
      <c r="E28" s="49" t="s">
        <v>40</v>
      </c>
      <c r="F28" s="50" t="s">
        <v>95</v>
      </c>
      <c r="G28" s="49" t="s">
        <v>179</v>
      </c>
      <c r="H28" s="50" t="s">
        <v>275</v>
      </c>
      <c r="I28" s="49" t="s">
        <v>180</v>
      </c>
      <c r="J28" s="49">
        <v>3167520558</v>
      </c>
      <c r="K28" s="51" t="s">
        <v>276</v>
      </c>
      <c r="L28" s="49">
        <v>31</v>
      </c>
      <c r="M28" s="52">
        <v>45755</v>
      </c>
    </row>
    <row r="29" spans="1:13" ht="46.15" customHeight="1" x14ac:dyDescent="0.25">
      <c r="A29" s="75">
        <v>29</v>
      </c>
      <c r="B29" s="57" t="s">
        <v>165</v>
      </c>
      <c r="C29" s="57" t="s">
        <v>164</v>
      </c>
      <c r="D29" s="57" t="s">
        <v>53</v>
      </c>
      <c r="E29" s="57" t="s">
        <v>40</v>
      </c>
      <c r="F29" s="54" t="s">
        <v>95</v>
      </c>
      <c r="G29" s="57" t="s">
        <v>166</v>
      </c>
      <c r="H29" s="54" t="s">
        <v>168</v>
      </c>
      <c r="I29" s="57" t="s">
        <v>169</v>
      </c>
      <c r="J29" s="57" t="s">
        <v>170</v>
      </c>
      <c r="K29" s="56" t="s">
        <v>171</v>
      </c>
      <c r="L29" s="57">
        <v>32</v>
      </c>
      <c r="M29" s="58">
        <v>45770</v>
      </c>
    </row>
    <row r="30" spans="1:13" s="78" customFormat="1" ht="40.9" customHeight="1" x14ac:dyDescent="0.25">
      <c r="A30" s="75">
        <f t="shared" ref="A30:A31" si="1">A29+1</f>
        <v>30</v>
      </c>
      <c r="B30" s="57" t="s">
        <v>115</v>
      </c>
      <c r="C30" s="57" t="s">
        <v>114</v>
      </c>
      <c r="D30" s="57" t="s">
        <v>108</v>
      </c>
      <c r="E30" s="57" t="s">
        <v>40</v>
      </c>
      <c r="F30" s="54" t="s">
        <v>95</v>
      </c>
      <c r="G30" s="54" t="s">
        <v>136</v>
      </c>
      <c r="H30" s="54" t="s">
        <v>112</v>
      </c>
      <c r="I30" s="57" t="s">
        <v>113</v>
      </c>
      <c r="J30" s="57" t="s">
        <v>131</v>
      </c>
      <c r="K30" s="56" t="s">
        <v>257</v>
      </c>
      <c r="L30" s="57">
        <v>141</v>
      </c>
      <c r="M30" s="58">
        <v>45891</v>
      </c>
    </row>
    <row r="31" spans="1:13" ht="30.75" customHeight="1" x14ac:dyDescent="0.25">
      <c r="A31" s="75">
        <f t="shared" si="1"/>
        <v>31</v>
      </c>
      <c r="B31" s="57" t="s">
        <v>151</v>
      </c>
      <c r="C31" s="57" t="s">
        <v>152</v>
      </c>
      <c r="D31" s="57" t="s">
        <v>12</v>
      </c>
      <c r="E31" s="57" t="s">
        <v>40</v>
      </c>
      <c r="F31" s="57" t="s">
        <v>13</v>
      </c>
      <c r="G31" s="57" t="s">
        <v>153</v>
      </c>
      <c r="H31" s="54" t="s">
        <v>154</v>
      </c>
      <c r="I31" s="57" t="s">
        <v>155</v>
      </c>
      <c r="J31" s="57" t="s">
        <v>156</v>
      </c>
      <c r="K31" s="56" t="s">
        <v>157</v>
      </c>
      <c r="L31" s="57">
        <v>174</v>
      </c>
      <c r="M31" s="58">
        <v>45919</v>
      </c>
    </row>
    <row r="32" spans="1:13" ht="46.9" customHeight="1" x14ac:dyDescent="0.25">
      <c r="A32" s="75">
        <f>A31+1</f>
        <v>32</v>
      </c>
      <c r="B32" s="57" t="s">
        <v>158</v>
      </c>
      <c r="C32" s="57" t="s">
        <v>159</v>
      </c>
      <c r="D32" s="57" t="s">
        <v>12</v>
      </c>
      <c r="E32" s="57" t="s">
        <v>40</v>
      </c>
      <c r="F32" s="54" t="s">
        <v>95</v>
      </c>
      <c r="G32" s="57" t="s">
        <v>167</v>
      </c>
      <c r="H32" s="54" t="s">
        <v>160</v>
      </c>
      <c r="I32" s="57" t="s">
        <v>161</v>
      </c>
      <c r="J32" s="57">
        <v>3223602091</v>
      </c>
      <c r="K32" s="56" t="s">
        <v>162</v>
      </c>
      <c r="L32" s="57">
        <v>237</v>
      </c>
      <c r="M32" s="58">
        <v>46006</v>
      </c>
    </row>
    <row r="33" spans="1:13" ht="49.15" customHeight="1" x14ac:dyDescent="0.25">
      <c r="A33" s="75">
        <f>A32+1</f>
        <v>33</v>
      </c>
      <c r="B33" s="57" t="s">
        <v>250</v>
      </c>
      <c r="C33" s="54" t="s">
        <v>251</v>
      </c>
      <c r="D33" s="57" t="s">
        <v>256</v>
      </c>
      <c r="E33" s="57" t="s">
        <v>40</v>
      </c>
      <c r="F33" s="54" t="s">
        <v>95</v>
      </c>
      <c r="G33" s="57" t="s">
        <v>258</v>
      </c>
      <c r="H33" s="54" t="s">
        <v>252</v>
      </c>
      <c r="I33" s="57" t="s">
        <v>253</v>
      </c>
      <c r="J33" s="54" t="s">
        <v>254</v>
      </c>
      <c r="K33" s="56" t="s">
        <v>255</v>
      </c>
      <c r="L33" s="57">
        <v>240</v>
      </c>
      <c r="M33" s="58">
        <v>46009</v>
      </c>
    </row>
    <row r="34" spans="1:13" ht="40.9" customHeight="1" x14ac:dyDescent="0.25">
      <c r="A34" s="75">
        <v>33</v>
      </c>
      <c r="B34" s="54" t="s">
        <v>244</v>
      </c>
      <c r="C34" s="57" t="s">
        <v>245</v>
      </c>
      <c r="D34" s="57" t="s">
        <v>5</v>
      </c>
      <c r="E34" s="57" t="s">
        <v>40</v>
      </c>
      <c r="F34" s="54" t="s">
        <v>95</v>
      </c>
      <c r="G34" s="57" t="s">
        <v>246</v>
      </c>
      <c r="H34" s="54" t="s">
        <v>247</v>
      </c>
      <c r="I34" s="57" t="s">
        <v>248</v>
      </c>
      <c r="J34" s="57">
        <v>3165793929</v>
      </c>
      <c r="K34" s="56" t="s">
        <v>249</v>
      </c>
      <c r="L34" s="57">
        <v>19</v>
      </c>
      <c r="M34" s="58">
        <v>46108</v>
      </c>
    </row>
    <row r="35" spans="1:13" ht="39" customHeight="1" x14ac:dyDescent="0.25">
      <c r="A35" s="75">
        <v>34</v>
      </c>
      <c r="B35" s="54" t="s">
        <v>277</v>
      </c>
      <c r="C35" s="57" t="s">
        <v>279</v>
      </c>
      <c r="D35" s="57" t="s">
        <v>108</v>
      </c>
      <c r="E35" s="57" t="s">
        <v>40</v>
      </c>
      <c r="F35" s="54" t="s">
        <v>95</v>
      </c>
      <c r="G35" s="57" t="s">
        <v>280</v>
      </c>
      <c r="H35" s="54" t="s">
        <v>281</v>
      </c>
      <c r="I35" s="57" t="s">
        <v>282</v>
      </c>
      <c r="J35" s="57">
        <v>3147472302</v>
      </c>
      <c r="K35" s="79" t="s">
        <v>283</v>
      </c>
      <c r="L35" s="57">
        <v>47</v>
      </c>
      <c r="M35" s="58">
        <v>46169</v>
      </c>
    </row>
    <row r="36" spans="1:13" ht="27.6" customHeight="1" thickBot="1" x14ac:dyDescent="0.3">
      <c r="A36" s="80">
        <v>35</v>
      </c>
      <c r="B36" s="47" t="s">
        <v>278</v>
      </c>
      <c r="C36" s="48" t="s">
        <v>284</v>
      </c>
      <c r="D36" s="48" t="s">
        <v>12</v>
      </c>
      <c r="E36" s="48" t="s">
        <v>40</v>
      </c>
      <c r="F36" s="48" t="s">
        <v>13</v>
      </c>
      <c r="G36" s="48" t="s">
        <v>285</v>
      </c>
      <c r="H36" s="48" t="s">
        <v>284</v>
      </c>
      <c r="I36" s="81">
        <v>1063963688</v>
      </c>
      <c r="J36" s="48">
        <v>3106992714</v>
      </c>
      <c r="K36" s="82" t="s">
        <v>286</v>
      </c>
      <c r="L36" s="48">
        <v>52</v>
      </c>
      <c r="M36" s="83">
        <v>46178</v>
      </c>
    </row>
  </sheetData>
  <autoFilter ref="B2:M30"/>
  <mergeCells count="10">
    <mergeCell ref="A14:A21"/>
    <mergeCell ref="B1:M1"/>
    <mergeCell ref="C14:C21"/>
    <mergeCell ref="B14:B21"/>
    <mergeCell ref="H14:H21"/>
    <mergeCell ref="I14:I21"/>
    <mergeCell ref="J14:J21"/>
    <mergeCell ref="K14:K21"/>
    <mergeCell ref="L14:L21"/>
    <mergeCell ref="M14:M21"/>
  </mergeCells>
  <hyperlinks>
    <hyperlink ref="K3" r:id="rId1" display="gerenciasantaluciadelvalle@outlook.es"/>
    <hyperlink ref="K4" r:id="rId2"/>
    <hyperlink ref="K8" r:id="rId3"/>
    <hyperlink ref="K7" r:id="rId4"/>
    <hyperlink ref="K9" r:id="rId5"/>
    <hyperlink ref="K6" r:id="rId6"/>
    <hyperlink ref="K10" r:id="rId7"/>
    <hyperlink ref="K11" r:id="rId8"/>
    <hyperlink ref="K12" r:id="rId9"/>
    <hyperlink ref="K13" r:id="rId10"/>
    <hyperlink ref="K22" r:id="rId11"/>
    <hyperlink ref="K23" r:id="rId12"/>
    <hyperlink ref="K24" r:id="rId13"/>
    <hyperlink ref="K25" r:id="rId14"/>
    <hyperlink ref="K30" r:id="rId15" display="jcrestrepo@hotmail.com"/>
    <hyperlink ref="K35" r:id="rId16"/>
    <hyperlink ref="K36" r:id="rId17"/>
  </hyperlinks>
  <pageMargins left="0.70866141732283472" right="0.70866141732283472" top="0.74803149606299213" bottom="0.74803149606299213" header="0.31496062992125984" footer="0.31496062992125984"/>
  <pageSetup scale="50" orientation="landscape" r:id="rId18"/>
  <ignoredErrors>
    <ignoredError sqref="I27 L12:L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D6" sqref="D6"/>
    </sheetView>
  </sheetViews>
  <sheetFormatPr baseColWidth="10" defaultRowHeight="15" x14ac:dyDescent="0.25"/>
  <cols>
    <col min="2" max="2" width="21.7109375" customWidth="1"/>
    <col min="3" max="3" width="37.7109375" customWidth="1"/>
    <col min="4" max="4" width="12.140625" bestFit="1" customWidth="1"/>
    <col min="5" max="5" width="13.28515625" bestFit="1" customWidth="1"/>
    <col min="6" max="6" width="13.7109375" customWidth="1"/>
    <col min="7" max="7" width="38.140625" bestFit="1" customWidth="1"/>
    <col min="8" max="8" width="31" bestFit="1" customWidth="1"/>
    <col min="9" max="9" width="15.85546875" bestFit="1" customWidth="1"/>
    <col min="10" max="10" width="14.140625" bestFit="1" customWidth="1"/>
    <col min="11" max="11" width="37.5703125" customWidth="1"/>
    <col min="12" max="12" width="20" customWidth="1"/>
    <col min="13" max="13" width="16.140625" customWidth="1"/>
  </cols>
  <sheetData>
    <row r="1" spans="1:13" ht="14.45" customHeight="1" x14ac:dyDescent="0.25">
      <c r="A1" s="67" t="s">
        <v>264</v>
      </c>
      <c r="B1" s="68"/>
      <c r="C1" s="68"/>
      <c r="D1" s="68"/>
      <c r="E1" s="69"/>
      <c r="F1" s="69"/>
      <c r="G1" s="69"/>
      <c r="H1" s="69"/>
      <c r="I1" s="69"/>
      <c r="J1" s="69"/>
      <c r="K1" s="69"/>
      <c r="L1" s="69"/>
      <c r="M1" s="70"/>
    </row>
    <row r="2" spans="1:13" ht="42.6" customHeight="1" x14ac:dyDescent="0.25">
      <c r="A2" s="25" t="s">
        <v>116</v>
      </c>
      <c r="B2" s="1" t="s">
        <v>0</v>
      </c>
      <c r="C2" s="1" t="s">
        <v>17</v>
      </c>
      <c r="D2" s="15" t="s">
        <v>1</v>
      </c>
      <c r="E2" s="1" t="s">
        <v>38</v>
      </c>
      <c r="F2" s="1" t="s">
        <v>183</v>
      </c>
      <c r="G2" s="1" t="s">
        <v>2</v>
      </c>
      <c r="H2" s="1" t="s">
        <v>15</v>
      </c>
      <c r="I2" s="1" t="s">
        <v>14</v>
      </c>
      <c r="J2" s="1" t="s">
        <v>16</v>
      </c>
      <c r="K2" s="1" t="s">
        <v>3</v>
      </c>
      <c r="L2" s="1" t="s">
        <v>184</v>
      </c>
      <c r="M2" s="26" t="s">
        <v>185</v>
      </c>
    </row>
    <row r="3" spans="1:13" ht="29.45" customHeight="1" x14ac:dyDescent="0.25">
      <c r="A3" s="18">
        <v>1</v>
      </c>
      <c r="B3" s="2" t="s">
        <v>201</v>
      </c>
      <c r="C3" s="2" t="s">
        <v>202</v>
      </c>
      <c r="D3" s="16" t="s">
        <v>5</v>
      </c>
      <c r="E3" s="2" t="s">
        <v>40</v>
      </c>
      <c r="F3" s="2" t="s">
        <v>188</v>
      </c>
      <c r="G3" s="2" t="s">
        <v>189</v>
      </c>
      <c r="H3" s="3" t="s">
        <v>203</v>
      </c>
      <c r="I3" s="3" t="s">
        <v>204</v>
      </c>
      <c r="J3" s="3">
        <v>3157643929</v>
      </c>
      <c r="K3" s="2" t="s">
        <v>205</v>
      </c>
      <c r="L3" s="2">
        <v>50</v>
      </c>
      <c r="M3" s="19">
        <v>45910</v>
      </c>
    </row>
    <row r="4" spans="1:13" ht="20.45" customHeight="1" x14ac:dyDescent="0.25">
      <c r="A4" s="20">
        <v>2</v>
      </c>
      <c r="B4" s="4" t="s">
        <v>198</v>
      </c>
      <c r="C4" s="2" t="s">
        <v>199</v>
      </c>
      <c r="D4" s="17" t="s">
        <v>5</v>
      </c>
      <c r="E4" s="2" t="s">
        <v>40</v>
      </c>
      <c r="F4" s="2" t="s">
        <v>188</v>
      </c>
      <c r="G4" s="4" t="s">
        <v>189</v>
      </c>
      <c r="H4" s="3" t="s">
        <v>200</v>
      </c>
      <c r="I4" s="5">
        <v>80413243</v>
      </c>
      <c r="J4" s="3">
        <v>3008331653</v>
      </c>
      <c r="K4" s="4" t="str">
        <f>'[1]BASE DE DATOS GRAN GENERADORES'!$I$4</f>
        <v>hseqhabitat@integraconstructora.com.co</v>
      </c>
      <c r="L4" s="4">
        <v>51</v>
      </c>
      <c r="M4" s="19">
        <v>45787</v>
      </c>
    </row>
    <row r="5" spans="1:13" ht="22.9" customHeight="1" x14ac:dyDescent="0.25">
      <c r="A5" s="18">
        <v>3</v>
      </c>
      <c r="B5" s="4" t="s">
        <v>193</v>
      </c>
      <c r="C5" s="2" t="s">
        <v>194</v>
      </c>
      <c r="D5" s="17" t="s">
        <v>5</v>
      </c>
      <c r="E5" s="4" t="s">
        <v>40</v>
      </c>
      <c r="F5" s="2" t="s">
        <v>188</v>
      </c>
      <c r="G5" s="2" t="s">
        <v>189</v>
      </c>
      <c r="H5" s="3" t="s">
        <v>195</v>
      </c>
      <c r="I5" s="3" t="s">
        <v>196</v>
      </c>
      <c r="J5" s="3">
        <v>3159731716</v>
      </c>
      <c r="K5" s="6" t="s">
        <v>197</v>
      </c>
      <c r="L5" s="4">
        <v>104</v>
      </c>
      <c r="M5" s="19">
        <v>45863</v>
      </c>
    </row>
    <row r="6" spans="1:13" ht="21.6" customHeight="1" x14ac:dyDescent="0.25">
      <c r="A6" s="18">
        <v>4</v>
      </c>
      <c r="B6" s="4" t="s">
        <v>210</v>
      </c>
      <c r="C6" s="2" t="s">
        <v>211</v>
      </c>
      <c r="D6" s="16" t="s">
        <v>5</v>
      </c>
      <c r="E6" s="2" t="s">
        <v>40</v>
      </c>
      <c r="F6" s="2" t="s">
        <v>188</v>
      </c>
      <c r="G6" s="2" t="s">
        <v>189</v>
      </c>
      <c r="H6" s="3" t="s">
        <v>212</v>
      </c>
      <c r="I6" s="3" t="s">
        <v>213</v>
      </c>
      <c r="J6" s="3">
        <v>3126875043</v>
      </c>
      <c r="K6" s="2" t="s">
        <v>214</v>
      </c>
      <c r="L6" s="2">
        <v>106</v>
      </c>
      <c r="M6" s="21">
        <v>45845</v>
      </c>
    </row>
    <row r="7" spans="1:13" ht="20.45" customHeight="1" x14ac:dyDescent="0.25">
      <c r="A7" s="18">
        <v>5</v>
      </c>
      <c r="B7" s="2" t="s">
        <v>186</v>
      </c>
      <c r="C7" s="7" t="s">
        <v>187</v>
      </c>
      <c r="D7" s="16" t="s">
        <v>179</v>
      </c>
      <c r="E7" s="2" t="s">
        <v>40</v>
      </c>
      <c r="F7" s="2" t="s">
        <v>188</v>
      </c>
      <c r="G7" s="2" t="s">
        <v>189</v>
      </c>
      <c r="H7" s="2" t="s">
        <v>190</v>
      </c>
      <c r="I7" s="8">
        <v>16160553</v>
      </c>
      <c r="J7" s="2">
        <v>3126601565</v>
      </c>
      <c r="K7" s="9" t="s">
        <v>191</v>
      </c>
      <c r="L7" s="10" t="s">
        <v>192</v>
      </c>
      <c r="M7" s="19">
        <v>45866</v>
      </c>
    </row>
    <row r="8" spans="1:13" ht="20.45" customHeight="1" x14ac:dyDescent="0.25">
      <c r="A8" s="27">
        <v>7</v>
      </c>
      <c r="B8" s="2" t="s">
        <v>206</v>
      </c>
      <c r="C8" s="2" t="s">
        <v>207</v>
      </c>
      <c r="D8" s="16" t="s">
        <v>5</v>
      </c>
      <c r="E8" s="2" t="s">
        <v>40</v>
      </c>
      <c r="F8" s="2" t="s">
        <v>188</v>
      </c>
      <c r="G8" s="2" t="s">
        <v>189</v>
      </c>
      <c r="H8" s="4" t="s">
        <v>208</v>
      </c>
      <c r="I8" s="4">
        <v>1065577464</v>
      </c>
      <c r="J8" s="2">
        <v>3147788769</v>
      </c>
      <c r="K8" s="4" t="s">
        <v>209</v>
      </c>
      <c r="L8" s="2">
        <v>149</v>
      </c>
      <c r="M8" s="19">
        <v>45910</v>
      </c>
    </row>
    <row r="9" spans="1:13" ht="24.6" customHeight="1" x14ac:dyDescent="0.25">
      <c r="A9" s="27">
        <v>8</v>
      </c>
      <c r="B9" s="4" t="s">
        <v>229</v>
      </c>
      <c r="C9" s="2" t="s">
        <v>230</v>
      </c>
      <c r="D9" s="16" t="s">
        <v>5</v>
      </c>
      <c r="E9" s="2" t="s">
        <v>40</v>
      </c>
      <c r="F9" s="2" t="s">
        <v>188</v>
      </c>
      <c r="G9" s="2" t="s">
        <v>189</v>
      </c>
      <c r="H9" s="3" t="s">
        <v>231</v>
      </c>
      <c r="I9" s="11" t="s">
        <v>232</v>
      </c>
      <c r="J9" s="3">
        <v>6016474101</v>
      </c>
      <c r="K9" s="12" t="s">
        <v>233</v>
      </c>
      <c r="L9" s="2">
        <v>145</v>
      </c>
      <c r="M9" s="22">
        <v>45910</v>
      </c>
    </row>
    <row r="10" spans="1:13" ht="16.149999999999999" customHeight="1" x14ac:dyDescent="0.25">
      <c r="A10" s="27">
        <v>9</v>
      </c>
      <c r="B10" s="2" t="s">
        <v>221</v>
      </c>
      <c r="C10" s="2" t="s">
        <v>220</v>
      </c>
      <c r="D10" s="16" t="s">
        <v>5</v>
      </c>
      <c r="E10" s="2" t="s">
        <v>40</v>
      </c>
      <c r="F10" s="2" t="s">
        <v>188</v>
      </c>
      <c r="G10" s="2" t="s">
        <v>189</v>
      </c>
      <c r="H10" s="3" t="s">
        <v>222</v>
      </c>
      <c r="I10" s="2" t="s">
        <v>223</v>
      </c>
      <c r="J10" s="3">
        <v>3205721347</v>
      </c>
      <c r="K10" s="9" t="s">
        <v>224</v>
      </c>
      <c r="L10" s="2">
        <v>148</v>
      </c>
      <c r="M10" s="22">
        <v>45910</v>
      </c>
    </row>
    <row r="11" spans="1:13" ht="21" customHeight="1" x14ac:dyDescent="0.25">
      <c r="A11" s="27">
        <v>10</v>
      </c>
      <c r="B11" s="4" t="s">
        <v>225</v>
      </c>
      <c r="C11" s="2" t="s">
        <v>226</v>
      </c>
      <c r="D11" s="16" t="s">
        <v>5</v>
      </c>
      <c r="E11" s="2" t="s">
        <v>40</v>
      </c>
      <c r="F11" s="2" t="s">
        <v>188</v>
      </c>
      <c r="G11" s="2" t="s">
        <v>189</v>
      </c>
      <c r="H11" s="3" t="s">
        <v>222</v>
      </c>
      <c r="I11" s="2" t="s">
        <v>227</v>
      </c>
      <c r="J11" s="3">
        <v>3224158129</v>
      </c>
      <c r="K11" s="9" t="s">
        <v>228</v>
      </c>
      <c r="L11" s="2">
        <v>180</v>
      </c>
      <c r="M11" s="22">
        <v>45925</v>
      </c>
    </row>
    <row r="12" spans="1:13" ht="24" customHeight="1" x14ac:dyDescent="0.25">
      <c r="A12" s="27">
        <v>11</v>
      </c>
      <c r="B12" s="4" t="s">
        <v>215</v>
      </c>
      <c r="C12" s="2" t="s">
        <v>216</v>
      </c>
      <c r="D12" s="16" t="s">
        <v>5</v>
      </c>
      <c r="E12" s="2" t="s">
        <v>40</v>
      </c>
      <c r="F12" s="2" t="s">
        <v>188</v>
      </c>
      <c r="G12" s="2" t="s">
        <v>189</v>
      </c>
      <c r="H12" s="3" t="s">
        <v>217</v>
      </c>
      <c r="I12" s="2" t="s">
        <v>218</v>
      </c>
      <c r="J12" s="3">
        <v>3205721347</v>
      </c>
      <c r="K12" s="9" t="s">
        <v>219</v>
      </c>
      <c r="L12" s="4">
        <v>194</v>
      </c>
      <c r="M12" s="22">
        <v>45947</v>
      </c>
    </row>
    <row r="13" spans="1:13" ht="22.15" customHeight="1" x14ac:dyDescent="0.25">
      <c r="A13" s="27">
        <v>12</v>
      </c>
      <c r="B13" s="4" t="s">
        <v>234</v>
      </c>
      <c r="C13" s="2" t="s">
        <v>235</v>
      </c>
      <c r="D13" s="16" t="s">
        <v>5</v>
      </c>
      <c r="E13" s="2" t="s">
        <v>40</v>
      </c>
      <c r="F13" s="2" t="s">
        <v>188</v>
      </c>
      <c r="G13" s="2" t="s">
        <v>189</v>
      </c>
      <c r="H13" s="3" t="s">
        <v>236</v>
      </c>
      <c r="I13" s="11" t="s">
        <v>237</v>
      </c>
      <c r="J13" s="3">
        <v>3205721347</v>
      </c>
      <c r="K13" s="12" t="s">
        <v>238</v>
      </c>
      <c r="L13" s="2">
        <v>195</v>
      </c>
      <c r="M13" s="22">
        <v>45948</v>
      </c>
    </row>
    <row r="14" spans="1:13" x14ac:dyDescent="0.25">
      <c r="A14" s="27">
        <v>13</v>
      </c>
      <c r="B14" s="2" t="s">
        <v>243</v>
      </c>
      <c r="C14" s="2" t="s">
        <v>239</v>
      </c>
      <c r="D14" s="16" t="s">
        <v>5</v>
      </c>
      <c r="E14" s="2" t="s">
        <v>40</v>
      </c>
      <c r="F14" s="2" t="s">
        <v>188</v>
      </c>
      <c r="G14" s="2" t="s">
        <v>189</v>
      </c>
      <c r="H14" s="3" t="s">
        <v>240</v>
      </c>
      <c r="I14" s="11" t="s">
        <v>241</v>
      </c>
      <c r="J14" s="3">
        <v>3043504689</v>
      </c>
      <c r="K14" s="12" t="s">
        <v>242</v>
      </c>
      <c r="L14" s="2">
        <v>18</v>
      </c>
      <c r="M14" s="19">
        <v>45742</v>
      </c>
    </row>
    <row r="15" spans="1:13" x14ac:dyDescent="0.25">
      <c r="A15" s="27">
        <v>14</v>
      </c>
      <c r="B15" s="2" t="s">
        <v>259</v>
      </c>
      <c r="C15" s="11" t="s">
        <v>260</v>
      </c>
      <c r="D15" s="16" t="s">
        <v>5</v>
      </c>
      <c r="E15" s="2" t="s">
        <v>40</v>
      </c>
      <c r="F15" s="2" t="s">
        <v>188</v>
      </c>
      <c r="G15" s="2" t="s">
        <v>189</v>
      </c>
      <c r="H15" s="3" t="s">
        <v>261</v>
      </c>
      <c r="I15" s="11" t="s">
        <v>262</v>
      </c>
      <c r="J15" s="3">
        <v>3008121224</v>
      </c>
      <c r="K15" s="13" t="s">
        <v>263</v>
      </c>
      <c r="L15" s="11">
        <v>46</v>
      </c>
      <c r="M15" s="23">
        <v>46164</v>
      </c>
    </row>
    <row r="16" spans="1:13" ht="30" x14ac:dyDescent="0.25">
      <c r="A16" s="27">
        <v>15</v>
      </c>
      <c r="B16" s="14" t="s">
        <v>265</v>
      </c>
      <c r="C16" s="28" t="s">
        <v>266</v>
      </c>
      <c r="D16" s="16" t="s">
        <v>5</v>
      </c>
      <c r="E16" s="2" t="s">
        <v>40</v>
      </c>
      <c r="F16" s="2" t="s">
        <v>188</v>
      </c>
      <c r="G16" s="2" t="s">
        <v>189</v>
      </c>
      <c r="H16" s="3" t="s">
        <v>267</v>
      </c>
      <c r="I16" s="11" t="s">
        <v>223</v>
      </c>
      <c r="J16" s="3">
        <v>3205721347</v>
      </c>
      <c r="K16" s="13" t="s">
        <v>224</v>
      </c>
      <c r="L16" s="11">
        <v>50</v>
      </c>
      <c r="M16" s="23" t="s">
        <v>273</v>
      </c>
    </row>
    <row r="17" spans="1:13" ht="15.75" thickBot="1" x14ac:dyDescent="0.3">
      <c r="A17" s="29">
        <v>16</v>
      </c>
      <c r="B17" s="30" t="s">
        <v>268</v>
      </c>
      <c r="C17" s="31" t="s">
        <v>269</v>
      </c>
      <c r="D17" s="32" t="s">
        <v>5</v>
      </c>
      <c r="E17" s="24" t="s">
        <v>40</v>
      </c>
      <c r="F17" s="24" t="s">
        <v>188</v>
      </c>
      <c r="G17" s="24" t="s">
        <v>189</v>
      </c>
      <c r="H17" s="33" t="s">
        <v>270</v>
      </c>
      <c r="I17" s="34" t="s">
        <v>271</v>
      </c>
      <c r="J17" s="33">
        <v>3145476671</v>
      </c>
      <c r="K17" s="35" t="s">
        <v>272</v>
      </c>
      <c r="L17" s="34">
        <v>49</v>
      </c>
      <c r="M17" s="36">
        <v>46170</v>
      </c>
    </row>
  </sheetData>
  <mergeCells count="1">
    <mergeCell ref="A1:M1"/>
  </mergeCells>
  <hyperlinks>
    <hyperlink ref="K12" r:id="rId1"/>
    <hyperlink ref="K10" r:id="rId2"/>
    <hyperlink ref="K11" r:id="rId3"/>
    <hyperlink ref="K9" r:id="rId4"/>
    <hyperlink ref="K13" r:id="rId5"/>
    <hyperlink ref="K14" r:id="rId6"/>
    <hyperlink ref="K15" r:id="rId7"/>
    <hyperlink ref="K16" r:id="rId8"/>
    <hyperlink ref="K17" r:id="rId9"/>
  </hyperlinks>
  <pageMargins left="0.7" right="0.7" top="0.75" bottom="0.75" header="0.3" footer="0.3"/>
  <pageSetup orientation="portrait" r:id="rId10"/>
  <ignoredErrors>
    <ignoredError sqref="L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GESTORES</vt:lpstr>
      <vt:lpstr>G.GENERADORES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Maria</dc:creator>
  <cp:lastModifiedBy>Eduardo Lopez</cp:lastModifiedBy>
  <cp:lastPrinted>2025-08-26T15:48:14Z</cp:lastPrinted>
  <dcterms:created xsi:type="dcterms:W3CDTF">2020-03-20T19:24:23Z</dcterms:created>
  <dcterms:modified xsi:type="dcterms:W3CDTF">2026-06-10T19:18:50Z</dcterms:modified>
</cp:coreProperties>
</file>